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Shared\CREDIT\LIHTC\2018 Program\Application\"/>
    </mc:Choice>
  </mc:AlternateContent>
  <bookViews>
    <workbookView xWindow="0" yWindow="0" windowWidth="28800" windowHeight="12435"/>
  </bookViews>
  <sheets>
    <sheet name="Sheet1" sheetId="1" r:id="rId1"/>
  </sheets>
  <definedNames>
    <definedName name="_xlnm.Print_Area" localSheetId="0">Sheet1!$A$1:$N$58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9" i="1" l="1"/>
  <c r="D48" i="1"/>
  <c r="D47" i="1"/>
  <c r="D46" i="1"/>
  <c r="D45" i="1"/>
  <c r="D35" i="1"/>
  <c r="D34" i="1"/>
  <c r="D33" i="1"/>
  <c r="D32" i="1"/>
  <c r="D31" i="1"/>
  <c r="D37" i="1"/>
  <c r="G20" i="1"/>
  <c r="G23" i="1" s="1"/>
  <c r="D51" i="1" s="1"/>
  <c r="D36" i="1" l="1"/>
  <c r="D38" i="1" s="1"/>
  <c r="G24" i="1"/>
  <c r="D50" i="1"/>
  <c r="D52" i="1" s="1"/>
</calcChain>
</file>

<file path=xl/sharedStrings.xml><?xml version="1.0" encoding="utf-8"?>
<sst xmlns="http://schemas.openxmlformats.org/spreadsheetml/2006/main" count="98" uniqueCount="73">
  <si>
    <t>13. Credit Usage</t>
  </si>
  <si>
    <t>Applications that include a credit request in excess of an amount that would qualify for Credit Usage points will be limited to $850,000.</t>
  </si>
  <si>
    <t>Total Building Square Footage</t>
  </si>
  <si>
    <t>Total Community Service Facilities Square Footage</t>
  </si>
  <si>
    <t>Total LIHTCs Requested</t>
  </si>
  <si>
    <t>LIHTCs Attributable to Community Service Facilities</t>
  </si>
  <si>
    <t>LIHTCs Attributable to Residential areas</t>
  </si>
  <si>
    <t>Credit Allocated to New Construction and Adaptive Reuse Units</t>
  </si>
  <si>
    <t>Credit Allocated to Acquisition/Rehab Units</t>
  </si>
  <si>
    <t>Total</t>
  </si>
  <si>
    <t>Minimum Unit Sizes (Square Feet)</t>
  </si>
  <si>
    <t>Studios</t>
  </si>
  <si>
    <t>4+ BR</t>
  </si>
  <si>
    <t>3 BR</t>
  </si>
  <si>
    <t>1 BR</t>
  </si>
  <si>
    <t>2 BR</t>
  </si>
  <si>
    <t>New Construction/Adaptive Reuse Units</t>
  </si>
  <si>
    <t>Unit Size</t>
  </si>
  <si>
    <t>Num of LI Units</t>
  </si>
  <si>
    <t>Weight</t>
  </si>
  <si>
    <t>Weighted Units</t>
  </si>
  <si>
    <t>Acquisition/Rehab Units</t>
  </si>
  <si>
    <t>0 BR</t>
  </si>
  <si>
    <t>Total Weighted Units</t>
  </si>
  <si>
    <t>Credit Requested</t>
  </si>
  <si>
    <t>Credit Per Unit</t>
  </si>
  <si>
    <t>Dane County and Metroplitan Milwaukee</t>
  </si>
  <si>
    <t>Points</t>
  </si>
  <si>
    <t>Other Areas</t>
  </si>
  <si>
    <t>WHEDA will award points to developments requesting relatively fewer credits per low income unit produced, as calculated in Application One. For properties containing a mix of Acquisition/Rehab units and New Construction or Adaptive Reuse units, a Credit Usage score will be calculated for the properties the Acquisition/Rehab units and New Construction or Adaptive Reuse units, with the lessor of the two being used as the application score for this category.</t>
  </si>
  <si>
    <t>For properties in a Qualified Census Tract, which also includes a job/skill training center or employment counseling center (or similar facilities) as a Community Service Facility, WHEDA will exclude the credits attributable to the Community Service Facilities from the Credit Usage calculation. Applicants should include an attachment that clearly identifies the costs, basis and LIHTC's attributable to the Community Service Facilities. WHEDA expects that the per-square-foot costs of the Community Service Facilities will be significantly below the per-square-foot costs for the residential portion of the property.</t>
  </si>
  <si>
    <t>The table below includes the minimum unit sizes for</t>
  </si>
  <si>
    <t>LIHTC properties in the 2017 cycle.  Applications</t>
  </si>
  <si>
    <t>required to meet theminimum unit sizes noted below</t>
  </si>
  <si>
    <t>Unit Type</t>
  </si>
  <si>
    <t>Minimm SF</t>
  </si>
  <si>
    <t>Maximum Points: 30</t>
  </si>
  <si>
    <t>Total Points:</t>
  </si>
  <si>
    <r>
      <rPr>
        <b/>
        <sz val="9"/>
        <color theme="1"/>
        <rFont val="Calibri"/>
        <family val="2"/>
      </rPr>
      <t xml:space="preserve">• </t>
    </r>
    <r>
      <rPr>
        <b/>
        <sz val="9"/>
        <color theme="1"/>
        <rFont val="Calibri"/>
        <family val="2"/>
        <scheme val="minor"/>
      </rPr>
      <t>NOTE: If requesting points in Category 7 - Rehabilitation/Neighborhood Stabilization application cannot score points in this category.</t>
    </r>
  </si>
  <si>
    <r>
      <rPr>
        <b/>
        <sz val="9"/>
        <color theme="1"/>
        <rFont val="Calibri"/>
        <family val="2"/>
      </rPr>
      <t xml:space="preserve">• </t>
    </r>
    <r>
      <rPr>
        <b/>
        <sz val="9"/>
        <color theme="1"/>
        <rFont val="Calibri"/>
        <family val="2"/>
        <scheme val="minor"/>
      </rPr>
      <t>NOTE: The unit mix used below MUST MATCH the Unit Mix page of the application. The Credit-per-Unit calculation for the proposed unit mix will be adjusted to reflect the bedroom sizes of the low-income unit mixes. The “Weighted Credit-per-Unit” value will be used to determine points.</t>
    </r>
  </si>
  <si>
    <r>
      <rPr>
        <b/>
        <sz val="9"/>
        <color theme="1"/>
        <rFont val="Calibri"/>
        <family val="2"/>
      </rPr>
      <t xml:space="preserve">• </t>
    </r>
    <r>
      <rPr>
        <b/>
        <sz val="9"/>
        <color theme="1"/>
        <rFont val="Calibri"/>
        <family val="2"/>
        <scheme val="minor"/>
      </rPr>
      <t>NOTE: Changes to the Project Costs and Credit Calculation page or any page that impacts the Project Costs and Credit Calculation page may change the credit amounts in the Credit Usage category. Please revisit this page if any application changes affect the credit amount.</t>
    </r>
  </si>
  <si>
    <t>$14,816 to $15,465</t>
  </si>
  <si>
    <t>Over $19,380</t>
  </si>
  <si>
    <t>$16,121 to $16,770</t>
  </si>
  <si>
    <t>$16,771 to $17,425</t>
  </si>
  <si>
    <t>$18,731 to $19,380</t>
  </si>
  <si>
    <t>$17,426 to $18,075</t>
  </si>
  <si>
    <t>$18,076 to $18,730</t>
  </si>
  <si>
    <t>$14,375 or less</t>
  </si>
  <si>
    <t>$14,376 to $15,010</t>
  </si>
  <si>
    <t>$15,011 to $15,640</t>
  </si>
  <si>
    <t>$15,641 to $16,275</t>
  </si>
  <si>
    <t>$16,276 to $16,910</t>
  </si>
  <si>
    <t>$16,911 to $17,540</t>
  </si>
  <si>
    <t>$17,541 to $18,180</t>
  </si>
  <si>
    <t>$18,181 to $18,810</t>
  </si>
  <si>
    <t>Over $18,810</t>
  </si>
  <si>
    <t>$8,120 or less</t>
  </si>
  <si>
    <t>$8,121 to $8,815</t>
  </si>
  <si>
    <t>$8,816 to $9,515</t>
  </si>
  <si>
    <t>$9,516 to $10,200</t>
  </si>
  <si>
    <t>$10,201 to $10,910</t>
  </si>
  <si>
    <t>Over $10,910</t>
  </si>
  <si>
    <t>$7,805 or less</t>
  </si>
  <si>
    <t>$7,806 to $8,475</t>
  </si>
  <si>
    <t>$8,476 to $9,145</t>
  </si>
  <si>
    <t>$9,146 to $9,810</t>
  </si>
  <si>
    <t>$9,811 to $10,485</t>
  </si>
  <si>
    <t>Over $10,485</t>
  </si>
  <si>
    <r>
      <rPr>
        <b/>
        <i/>
        <sz val="9"/>
        <color theme="1"/>
        <rFont val="Calibri"/>
        <family val="2"/>
        <scheme val="minor"/>
      </rPr>
      <t>Note</t>
    </r>
    <r>
      <rPr>
        <sz val="9"/>
        <color theme="1"/>
        <rFont val="Calibri"/>
        <family val="2"/>
        <scheme val="minor"/>
      </rPr>
      <t>: this Excel file will not autimaitcally calculate the points received in this category.  Please enter data in the yellow-shaded cells, and select the appropriate check-box for the new construction and/or acquisition/rehab points that you are requesting.  A printed copy of this document should be included with your 2018 LIHTC application.</t>
    </r>
  </si>
  <si>
    <t>$15,466 to $16,120</t>
  </si>
  <si>
    <t>submitted in the Supportive Housing Set-Aside are not</t>
  </si>
  <si>
    <t>$14,815 or less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</si>
</sst>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9" x14ac:knownFonts="1">
    <font>
      <sz val="11"/>
      <color theme="1"/>
      <name val="Calibri"/>
      <family val="2"/>
      <scheme val="minor"/>
    </font>
    <font>
      <sz val="10"/>
      <color theme="1"/>
      <name val="Calibri"/>
      <family val="2"/>
      <scheme val="minor"/>
    </font>
    <font>
      <b/>
      <sz val="10"/>
      <color theme="1"/>
      <name val="Calibri"/>
      <family val="2"/>
      <scheme val="minor"/>
    </font>
    <font>
      <b/>
      <sz val="11"/>
      <color theme="4" tint="-0.499984740745262"/>
      <name val="Calibri"/>
      <family val="2"/>
      <scheme val="minor"/>
    </font>
    <font>
      <b/>
      <sz val="9"/>
      <color theme="4" tint="-0.499984740745262"/>
      <name val="Calibri"/>
      <family val="2"/>
      <scheme val="minor"/>
    </font>
    <font>
      <sz val="9"/>
      <color theme="1"/>
      <name val="Calibri"/>
      <family val="2"/>
      <scheme val="minor"/>
    </font>
    <font>
      <b/>
      <sz val="9"/>
      <color theme="1"/>
      <name val="Calibri"/>
      <family val="2"/>
      <scheme val="minor"/>
    </font>
    <font>
      <b/>
      <sz val="9"/>
      <color theme="1"/>
      <name val="Calibri"/>
      <family val="2"/>
    </font>
    <font>
      <b/>
      <i/>
      <sz val="9"/>
      <color theme="1"/>
      <name val="Calibri"/>
      <family val="2"/>
      <scheme val="minor"/>
    </font>
  </fonts>
  <fills count="3">
    <fill>
      <patternFill patternType="none"/>
    </fill>
    <fill>
      <patternFill patternType="gray125"/>
    </fill>
    <fill>
      <patternFill patternType="solid">
        <fgColor rgb="FFFFFFCC"/>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56">
    <xf numFmtId="0" fontId="0" fillId="0" borderId="0" xfId="0"/>
    <xf numFmtId="0" fontId="3" fillId="0" borderId="0" xfId="0" applyFont="1"/>
    <xf numFmtId="0" fontId="4" fillId="0" borderId="0" xfId="0" applyFont="1"/>
    <xf numFmtId="0" fontId="5" fillId="0" borderId="0" xfId="0" applyFont="1"/>
    <xf numFmtId="0" fontId="6" fillId="0" borderId="0" xfId="0" applyFont="1" applyAlignment="1">
      <alignment horizontal="left" indent="1"/>
    </xf>
    <xf numFmtId="0" fontId="6" fillId="0" borderId="0" xfId="0" applyFont="1" applyAlignment="1">
      <alignment horizontal="left" wrapText="1" indent="1"/>
    </xf>
    <xf numFmtId="0" fontId="5" fillId="0" borderId="5" xfId="0" applyFont="1" applyBorder="1"/>
    <xf numFmtId="0" fontId="5" fillId="0" borderId="6" xfId="0" applyFont="1" applyBorder="1"/>
    <xf numFmtId="38" fontId="5" fillId="2" borderId="1" xfId="0" applyNumberFormat="1" applyFont="1" applyFill="1" applyBorder="1"/>
    <xf numFmtId="0" fontId="5" fillId="0" borderId="2" xfId="0" applyFont="1" applyBorder="1"/>
    <xf numFmtId="0" fontId="5" fillId="0" borderId="3" xfId="0" applyFont="1" applyBorder="1"/>
    <xf numFmtId="38" fontId="5" fillId="0" borderId="0" xfId="0" applyNumberFormat="1" applyFont="1"/>
    <xf numFmtId="38" fontId="5" fillId="0" borderId="1" xfId="0" applyNumberFormat="1" applyFont="1" applyBorder="1"/>
    <xf numFmtId="0" fontId="6" fillId="0" borderId="5" xfId="0" applyFont="1" applyBorder="1"/>
    <xf numFmtId="0" fontId="6" fillId="0" borderId="7" xfId="0" applyFont="1" applyBorder="1" applyAlignment="1">
      <alignment horizontal="right"/>
    </xf>
    <xf numFmtId="0" fontId="5" fillId="0" borderId="8" xfId="0" applyFont="1" applyBorder="1" applyAlignment="1">
      <alignment horizontal="center"/>
    </xf>
    <xf numFmtId="0" fontId="5" fillId="0" borderId="0" xfId="0" applyFont="1" applyBorder="1"/>
    <xf numFmtId="0" fontId="5" fillId="0" borderId="9" xfId="0" applyFont="1" applyBorder="1" applyAlignment="1">
      <alignment horizontal="center"/>
    </xf>
    <xf numFmtId="0" fontId="5" fillId="0" borderId="2" xfId="0" applyFont="1" applyBorder="1" applyAlignment="1">
      <alignment horizontal="center"/>
    </xf>
    <xf numFmtId="0" fontId="5" fillId="0" borderId="4" xfId="0" applyFont="1" applyBorder="1" applyAlignment="1">
      <alignment horizontal="center"/>
    </xf>
    <xf numFmtId="0" fontId="5" fillId="2" borderId="1" xfId="0" applyFont="1" applyFill="1" applyBorder="1"/>
    <xf numFmtId="40" fontId="5" fillId="0" borderId="0" xfId="0" applyNumberFormat="1" applyFont="1" applyAlignment="1">
      <alignment horizontal="center"/>
    </xf>
    <xf numFmtId="0" fontId="5" fillId="0" borderId="7" xfId="0" applyFont="1" applyBorder="1"/>
    <xf numFmtId="0" fontId="5" fillId="0" borderId="5" xfId="0" applyFont="1" applyBorder="1" applyAlignment="1">
      <alignment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1" xfId="0" applyFont="1" applyBorder="1"/>
    <xf numFmtId="40" fontId="5" fillId="0" borderId="1" xfId="0" applyNumberFormat="1" applyFont="1" applyBorder="1" applyAlignment="1">
      <alignment horizontal="center"/>
    </xf>
    <xf numFmtId="40" fontId="5" fillId="0" borderId="1" xfId="0" applyNumberFormat="1" applyFont="1" applyBorder="1"/>
    <xf numFmtId="6" fontId="5" fillId="0" borderId="1" xfId="0" applyNumberFormat="1" applyFont="1" applyBorder="1"/>
    <xf numFmtId="0" fontId="5" fillId="0" borderId="1" xfId="0" applyFont="1" applyBorder="1" applyAlignment="1">
      <alignment horizontal="center"/>
    </xf>
    <xf numFmtId="0" fontId="5" fillId="0" borderId="1" xfId="0" applyFont="1" applyBorder="1" applyAlignment="1">
      <alignment wrapText="1"/>
    </xf>
    <xf numFmtId="0" fontId="5" fillId="0" borderId="1" xfId="0" applyFont="1" applyBorder="1" applyAlignment="1">
      <alignment horizontal="center" wrapText="1"/>
    </xf>
    <xf numFmtId="40" fontId="5" fillId="0" borderId="1" xfId="0" applyNumberFormat="1" applyFont="1" applyBorder="1" applyAlignment="1">
      <alignment horizontal="center" wrapText="1"/>
    </xf>
    <xf numFmtId="0" fontId="2" fillId="0" borderId="5" xfId="0" applyFont="1" applyBorder="1" applyAlignment="1">
      <alignment vertical="center"/>
    </xf>
    <xf numFmtId="0" fontId="2" fillId="0" borderId="6" xfId="0" applyFont="1" applyBorder="1" applyAlignment="1">
      <alignment vertical="center"/>
    </xf>
    <xf numFmtId="0" fontId="2" fillId="0" borderId="6" xfId="0" applyFont="1" applyBorder="1" applyAlignment="1">
      <alignment horizontal="right" vertical="center"/>
    </xf>
    <xf numFmtId="0" fontId="1" fillId="2" borderId="1" xfId="0" applyFont="1" applyFill="1" applyBorder="1" applyAlignment="1">
      <alignment vertical="center"/>
    </xf>
    <xf numFmtId="6" fontId="5" fillId="2" borderId="1" xfId="0" applyNumberFormat="1" applyFont="1" applyFill="1" applyBorder="1"/>
    <xf numFmtId="0" fontId="6" fillId="0" borderId="0" xfId="0" applyFont="1" applyAlignment="1">
      <alignment horizontal="left" indent="1"/>
    </xf>
    <xf numFmtId="0" fontId="6" fillId="0" borderId="0" xfId="0" applyFont="1" applyAlignment="1">
      <alignment horizontal="left" wrapText="1" indent="1"/>
    </xf>
    <xf numFmtId="0" fontId="5" fillId="0" borderId="0" xfId="0" applyFont="1" applyAlignment="1">
      <alignment horizontal="left" wrapText="1"/>
    </xf>
    <xf numFmtId="0" fontId="5" fillId="0" borderId="0" xfId="0" applyFont="1" applyAlignment="1">
      <alignment horizontal="left"/>
    </xf>
    <xf numFmtId="0" fontId="6" fillId="0" borderId="5" xfId="0" applyFont="1" applyBorder="1" applyAlignment="1">
      <alignment horizontal="center"/>
    </xf>
    <xf numFmtId="0" fontId="6" fillId="0" borderId="6" xfId="0" applyFont="1" applyBorder="1" applyAlignment="1">
      <alignment horizontal="center"/>
    </xf>
    <xf numFmtId="0" fontId="6" fillId="0" borderId="7" xfId="0" applyFont="1" applyBorder="1" applyAlignment="1">
      <alignment horizontal="center"/>
    </xf>
    <xf numFmtId="0" fontId="5" fillId="0" borderId="5" xfId="0" applyFont="1" applyBorder="1" applyAlignment="1">
      <alignment horizontal="right"/>
    </xf>
    <xf numFmtId="0" fontId="5" fillId="0" borderId="6" xfId="0" applyFont="1" applyBorder="1" applyAlignment="1">
      <alignment horizontal="right"/>
    </xf>
    <xf numFmtId="0" fontId="5" fillId="0" borderId="7" xfId="0" applyFont="1" applyBorder="1" applyAlignment="1">
      <alignment horizontal="right"/>
    </xf>
    <xf numFmtId="0" fontId="6" fillId="0" borderId="5" xfId="0" applyFont="1" applyBorder="1" applyAlignment="1">
      <alignment horizontal="left"/>
    </xf>
    <xf numFmtId="0" fontId="6" fillId="0" borderId="6" xfId="0" applyFont="1" applyBorder="1" applyAlignment="1">
      <alignment horizontal="left"/>
    </xf>
    <xf numFmtId="0" fontId="6" fillId="0" borderId="7" xfId="0" applyFont="1" applyBorder="1" applyAlignment="1">
      <alignment horizontal="left"/>
    </xf>
    <xf numFmtId="0" fontId="5" fillId="0" borderId="5" xfId="0" applyFont="1" applyBorder="1" applyAlignment="1">
      <alignment horizontal="left"/>
    </xf>
    <xf numFmtId="0" fontId="5" fillId="0" borderId="6" xfId="0" applyFont="1" applyBorder="1" applyAlignment="1">
      <alignment horizontal="left"/>
    </xf>
    <xf numFmtId="0" fontId="5" fillId="0" borderId="7" xfId="0" applyFont="1" applyBorder="1" applyAlignment="1">
      <alignment horizontal="left"/>
    </xf>
    <xf numFmtId="0" fontId="5" fillId="0" borderId="3" xfId="0" applyFont="1" applyBorder="1" applyAlignment="1">
      <alignment horizontal="right"/>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381000</xdr:colOff>
          <xdr:row>29</xdr:row>
          <xdr:rowOff>276225</xdr:rowOff>
        </xdr:from>
        <xdr:to>
          <xdr:col>6</xdr:col>
          <xdr:colOff>581025</xdr:colOff>
          <xdr:row>31</xdr:row>
          <xdr:rowOff>28575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29</xdr:row>
          <xdr:rowOff>276225</xdr:rowOff>
        </xdr:from>
        <xdr:to>
          <xdr:col>11</xdr:col>
          <xdr:colOff>571500</xdr:colOff>
          <xdr:row>31</xdr:row>
          <xdr:rowOff>28575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30</xdr:row>
          <xdr:rowOff>123825</xdr:rowOff>
        </xdr:from>
        <xdr:to>
          <xdr:col>11</xdr:col>
          <xdr:colOff>571500</xdr:colOff>
          <xdr:row>32</xdr:row>
          <xdr:rowOff>28575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32</xdr:row>
          <xdr:rowOff>123825</xdr:rowOff>
        </xdr:from>
        <xdr:to>
          <xdr:col>11</xdr:col>
          <xdr:colOff>571500</xdr:colOff>
          <xdr:row>34</xdr:row>
          <xdr:rowOff>28575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31</xdr:row>
          <xdr:rowOff>123825</xdr:rowOff>
        </xdr:from>
        <xdr:to>
          <xdr:col>11</xdr:col>
          <xdr:colOff>571500</xdr:colOff>
          <xdr:row>33</xdr:row>
          <xdr:rowOff>28575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33</xdr:row>
          <xdr:rowOff>123825</xdr:rowOff>
        </xdr:from>
        <xdr:to>
          <xdr:col>11</xdr:col>
          <xdr:colOff>571500</xdr:colOff>
          <xdr:row>35</xdr:row>
          <xdr:rowOff>28575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34</xdr:row>
          <xdr:rowOff>123825</xdr:rowOff>
        </xdr:from>
        <xdr:to>
          <xdr:col>11</xdr:col>
          <xdr:colOff>571500</xdr:colOff>
          <xdr:row>36</xdr:row>
          <xdr:rowOff>28575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35</xdr:row>
          <xdr:rowOff>123825</xdr:rowOff>
        </xdr:from>
        <xdr:to>
          <xdr:col>11</xdr:col>
          <xdr:colOff>571500</xdr:colOff>
          <xdr:row>37</xdr:row>
          <xdr:rowOff>28575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36</xdr:row>
          <xdr:rowOff>123825</xdr:rowOff>
        </xdr:from>
        <xdr:to>
          <xdr:col>11</xdr:col>
          <xdr:colOff>571500</xdr:colOff>
          <xdr:row>38</xdr:row>
          <xdr:rowOff>28575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37</xdr:row>
          <xdr:rowOff>123825</xdr:rowOff>
        </xdr:from>
        <xdr:to>
          <xdr:col>11</xdr:col>
          <xdr:colOff>571500</xdr:colOff>
          <xdr:row>39</xdr:row>
          <xdr:rowOff>28575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43</xdr:row>
          <xdr:rowOff>276225</xdr:rowOff>
        </xdr:from>
        <xdr:to>
          <xdr:col>11</xdr:col>
          <xdr:colOff>571500</xdr:colOff>
          <xdr:row>45</xdr:row>
          <xdr:rowOff>28575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44</xdr:row>
          <xdr:rowOff>123825</xdr:rowOff>
        </xdr:from>
        <xdr:to>
          <xdr:col>11</xdr:col>
          <xdr:colOff>571500</xdr:colOff>
          <xdr:row>46</xdr:row>
          <xdr:rowOff>28575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45</xdr:row>
          <xdr:rowOff>123825</xdr:rowOff>
        </xdr:from>
        <xdr:to>
          <xdr:col>11</xdr:col>
          <xdr:colOff>571500</xdr:colOff>
          <xdr:row>47</xdr:row>
          <xdr:rowOff>28575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46</xdr:row>
          <xdr:rowOff>123825</xdr:rowOff>
        </xdr:from>
        <xdr:to>
          <xdr:col>11</xdr:col>
          <xdr:colOff>571500</xdr:colOff>
          <xdr:row>48</xdr:row>
          <xdr:rowOff>28575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47</xdr:row>
          <xdr:rowOff>123825</xdr:rowOff>
        </xdr:from>
        <xdr:to>
          <xdr:col>11</xdr:col>
          <xdr:colOff>571500</xdr:colOff>
          <xdr:row>49</xdr:row>
          <xdr:rowOff>28575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48</xdr:row>
          <xdr:rowOff>123825</xdr:rowOff>
        </xdr:from>
        <xdr:to>
          <xdr:col>11</xdr:col>
          <xdr:colOff>571500</xdr:colOff>
          <xdr:row>50</xdr:row>
          <xdr:rowOff>28575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30</xdr:row>
          <xdr:rowOff>123825</xdr:rowOff>
        </xdr:from>
        <xdr:to>
          <xdr:col>6</xdr:col>
          <xdr:colOff>581025</xdr:colOff>
          <xdr:row>32</xdr:row>
          <xdr:rowOff>28575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31</xdr:row>
          <xdr:rowOff>123825</xdr:rowOff>
        </xdr:from>
        <xdr:to>
          <xdr:col>6</xdr:col>
          <xdr:colOff>581025</xdr:colOff>
          <xdr:row>33</xdr:row>
          <xdr:rowOff>28575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32</xdr:row>
          <xdr:rowOff>123825</xdr:rowOff>
        </xdr:from>
        <xdr:to>
          <xdr:col>6</xdr:col>
          <xdr:colOff>581025</xdr:colOff>
          <xdr:row>34</xdr:row>
          <xdr:rowOff>28575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33</xdr:row>
          <xdr:rowOff>123825</xdr:rowOff>
        </xdr:from>
        <xdr:to>
          <xdr:col>6</xdr:col>
          <xdr:colOff>581025</xdr:colOff>
          <xdr:row>35</xdr:row>
          <xdr:rowOff>28575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34</xdr:row>
          <xdr:rowOff>123825</xdr:rowOff>
        </xdr:from>
        <xdr:to>
          <xdr:col>6</xdr:col>
          <xdr:colOff>581025</xdr:colOff>
          <xdr:row>36</xdr:row>
          <xdr:rowOff>28575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35</xdr:row>
          <xdr:rowOff>123825</xdr:rowOff>
        </xdr:from>
        <xdr:to>
          <xdr:col>6</xdr:col>
          <xdr:colOff>581025</xdr:colOff>
          <xdr:row>37</xdr:row>
          <xdr:rowOff>28575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36</xdr:row>
          <xdr:rowOff>123825</xdr:rowOff>
        </xdr:from>
        <xdr:to>
          <xdr:col>6</xdr:col>
          <xdr:colOff>581025</xdr:colOff>
          <xdr:row>38</xdr:row>
          <xdr:rowOff>28575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37</xdr:row>
          <xdr:rowOff>123825</xdr:rowOff>
        </xdr:from>
        <xdr:to>
          <xdr:col>6</xdr:col>
          <xdr:colOff>581025</xdr:colOff>
          <xdr:row>39</xdr:row>
          <xdr:rowOff>28575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43</xdr:row>
          <xdr:rowOff>276225</xdr:rowOff>
        </xdr:from>
        <xdr:to>
          <xdr:col>6</xdr:col>
          <xdr:colOff>581025</xdr:colOff>
          <xdr:row>45</xdr:row>
          <xdr:rowOff>28575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44</xdr:row>
          <xdr:rowOff>123825</xdr:rowOff>
        </xdr:from>
        <xdr:to>
          <xdr:col>6</xdr:col>
          <xdr:colOff>581025</xdr:colOff>
          <xdr:row>46</xdr:row>
          <xdr:rowOff>28575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46</xdr:row>
          <xdr:rowOff>123825</xdr:rowOff>
        </xdr:from>
        <xdr:to>
          <xdr:col>6</xdr:col>
          <xdr:colOff>581025</xdr:colOff>
          <xdr:row>48</xdr:row>
          <xdr:rowOff>28575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47</xdr:row>
          <xdr:rowOff>123825</xdr:rowOff>
        </xdr:from>
        <xdr:to>
          <xdr:col>6</xdr:col>
          <xdr:colOff>581025</xdr:colOff>
          <xdr:row>49</xdr:row>
          <xdr:rowOff>28575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45</xdr:row>
          <xdr:rowOff>123825</xdr:rowOff>
        </xdr:from>
        <xdr:to>
          <xdr:col>6</xdr:col>
          <xdr:colOff>581025</xdr:colOff>
          <xdr:row>47</xdr:row>
          <xdr:rowOff>28575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48</xdr:row>
          <xdr:rowOff>123825</xdr:rowOff>
        </xdr:from>
        <xdr:to>
          <xdr:col>6</xdr:col>
          <xdr:colOff>581025</xdr:colOff>
          <xdr:row>50</xdr:row>
          <xdr:rowOff>28575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41</xdr:row>
          <xdr:rowOff>123825</xdr:rowOff>
        </xdr:from>
        <xdr:to>
          <xdr:col>11</xdr:col>
          <xdr:colOff>571500</xdr:colOff>
          <xdr:row>43</xdr:row>
          <xdr:rowOff>28575</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27</xdr:row>
          <xdr:rowOff>123825</xdr:rowOff>
        </xdr:from>
        <xdr:to>
          <xdr:col>11</xdr:col>
          <xdr:colOff>571500</xdr:colOff>
          <xdr:row>29</xdr:row>
          <xdr:rowOff>28575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114300</xdr:rowOff>
        </xdr:from>
        <xdr:to>
          <xdr:col>6</xdr:col>
          <xdr:colOff>200025</xdr:colOff>
          <xdr:row>29</xdr:row>
          <xdr:rowOff>19050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41</xdr:row>
          <xdr:rowOff>114300</xdr:rowOff>
        </xdr:from>
        <xdr:to>
          <xdr:col>6</xdr:col>
          <xdr:colOff>219075</xdr:colOff>
          <xdr:row>43</xdr:row>
          <xdr:rowOff>19050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58"/>
  <sheetViews>
    <sheetView tabSelected="1" zoomScaleNormal="100" workbookViewId="0"/>
  </sheetViews>
  <sheetFormatPr defaultRowHeight="12" x14ac:dyDescent="0.2"/>
  <cols>
    <col min="1" max="5" width="9.140625" style="3"/>
    <col min="6" max="6" width="9.140625" style="3" customWidth="1"/>
    <col min="7" max="16384" width="9.140625" style="3"/>
  </cols>
  <sheetData>
    <row r="1" spans="1:14" ht="15" x14ac:dyDescent="0.25">
      <c r="A1" s="1" t="s">
        <v>0</v>
      </c>
    </row>
    <row r="2" spans="1:14" x14ac:dyDescent="0.2">
      <c r="A2" s="2"/>
    </row>
    <row r="3" spans="1:14" x14ac:dyDescent="0.2">
      <c r="A3" s="39" t="s">
        <v>38</v>
      </c>
      <c r="B3" s="39"/>
      <c r="C3" s="39"/>
      <c r="D3" s="39"/>
      <c r="E3" s="39"/>
      <c r="F3" s="39"/>
      <c r="G3" s="39"/>
      <c r="H3" s="39"/>
      <c r="I3" s="39"/>
      <c r="J3" s="39"/>
      <c r="K3" s="39"/>
      <c r="L3" s="39"/>
      <c r="M3" s="39"/>
      <c r="N3" s="39"/>
    </row>
    <row r="4" spans="1:14" ht="5.25" customHeight="1" x14ac:dyDescent="0.2">
      <c r="A4" s="4"/>
      <c r="B4" s="4"/>
      <c r="C4" s="4"/>
      <c r="D4" s="4"/>
      <c r="E4" s="4"/>
      <c r="F4" s="4"/>
      <c r="G4" s="4"/>
      <c r="H4" s="4"/>
      <c r="I4" s="4"/>
      <c r="J4" s="4"/>
      <c r="K4" s="4"/>
      <c r="L4" s="4"/>
      <c r="M4" s="4"/>
      <c r="N4" s="4"/>
    </row>
    <row r="5" spans="1:14" ht="24" customHeight="1" x14ac:dyDescent="0.2">
      <c r="A5" s="40" t="s">
        <v>39</v>
      </c>
      <c r="B5" s="40"/>
      <c r="C5" s="40"/>
      <c r="D5" s="40"/>
      <c r="E5" s="40"/>
      <c r="F5" s="40"/>
      <c r="G5" s="40"/>
      <c r="H5" s="40"/>
      <c r="I5" s="40"/>
      <c r="J5" s="40"/>
      <c r="K5" s="40"/>
      <c r="L5" s="40"/>
      <c r="M5" s="40"/>
      <c r="N5" s="40"/>
    </row>
    <row r="6" spans="1:14" ht="6" customHeight="1" x14ac:dyDescent="0.2">
      <c r="A6" s="5"/>
      <c r="B6" s="5"/>
      <c r="C6" s="5"/>
      <c r="D6" s="5"/>
      <c r="E6" s="5"/>
      <c r="F6" s="5"/>
      <c r="G6" s="5"/>
      <c r="H6" s="5"/>
      <c r="I6" s="5"/>
      <c r="J6" s="5"/>
      <c r="K6" s="5"/>
      <c r="L6" s="5"/>
      <c r="M6" s="5"/>
      <c r="N6" s="5"/>
    </row>
    <row r="7" spans="1:14" ht="24.75" customHeight="1" x14ac:dyDescent="0.2">
      <c r="A7" s="40" t="s">
        <v>40</v>
      </c>
      <c r="B7" s="40"/>
      <c r="C7" s="40"/>
      <c r="D7" s="40"/>
      <c r="E7" s="40"/>
      <c r="F7" s="40"/>
      <c r="G7" s="40"/>
      <c r="H7" s="40"/>
      <c r="I7" s="40"/>
      <c r="J7" s="40"/>
      <c r="K7" s="40"/>
      <c r="L7" s="40"/>
      <c r="M7" s="40"/>
      <c r="N7" s="40"/>
    </row>
    <row r="9" spans="1:14" ht="39" customHeight="1" x14ac:dyDescent="0.2">
      <c r="A9" s="41" t="s">
        <v>29</v>
      </c>
      <c r="B9" s="41"/>
      <c r="C9" s="41"/>
      <c r="D9" s="41"/>
      <c r="E9" s="41"/>
      <c r="F9" s="41"/>
      <c r="G9" s="41"/>
      <c r="H9" s="41"/>
      <c r="I9" s="41"/>
      <c r="J9" s="41"/>
      <c r="K9" s="41"/>
      <c r="L9" s="41"/>
      <c r="M9" s="41"/>
      <c r="N9" s="41"/>
    </row>
    <row r="11" spans="1:14" x14ac:dyDescent="0.2">
      <c r="A11" s="42" t="s">
        <v>1</v>
      </c>
      <c r="B11" s="42"/>
      <c r="C11" s="42"/>
      <c r="D11" s="42"/>
      <c r="E11" s="42"/>
      <c r="F11" s="42"/>
      <c r="G11" s="42"/>
      <c r="H11" s="42"/>
      <c r="I11" s="42"/>
      <c r="J11" s="42"/>
      <c r="K11" s="42"/>
      <c r="L11" s="42"/>
      <c r="M11" s="42"/>
      <c r="N11" s="42"/>
    </row>
    <row r="13" spans="1:14" ht="51.75" customHeight="1" x14ac:dyDescent="0.2">
      <c r="A13" s="41" t="s">
        <v>30</v>
      </c>
      <c r="B13" s="41"/>
      <c r="C13" s="41"/>
      <c r="D13" s="41"/>
      <c r="E13" s="41"/>
      <c r="F13" s="41"/>
      <c r="G13" s="41"/>
      <c r="H13" s="41"/>
      <c r="I13" s="41"/>
      <c r="J13" s="41"/>
      <c r="K13" s="41"/>
      <c r="L13" s="41"/>
      <c r="M13" s="41"/>
      <c r="N13" s="41"/>
    </row>
    <row r="15" spans="1:14" x14ac:dyDescent="0.2">
      <c r="A15" s="6" t="s">
        <v>2</v>
      </c>
      <c r="B15" s="7"/>
      <c r="C15" s="7"/>
      <c r="D15" s="7"/>
      <c r="E15" s="7"/>
      <c r="F15" s="7"/>
      <c r="G15" s="8">
        <v>0</v>
      </c>
      <c r="J15" s="3" t="s">
        <v>31</v>
      </c>
    </row>
    <row r="16" spans="1:14" x14ac:dyDescent="0.2">
      <c r="A16" s="9" t="s">
        <v>3</v>
      </c>
      <c r="B16" s="10"/>
      <c r="C16" s="10"/>
      <c r="D16" s="10"/>
      <c r="E16" s="10"/>
      <c r="F16" s="10"/>
      <c r="G16" s="8">
        <v>0</v>
      </c>
      <c r="J16" s="3" t="s">
        <v>32</v>
      </c>
    </row>
    <row r="17" spans="1:14" x14ac:dyDescent="0.2">
      <c r="G17" s="11"/>
      <c r="J17" s="3" t="s">
        <v>71</v>
      </c>
    </row>
    <row r="18" spans="1:14" x14ac:dyDescent="0.2">
      <c r="A18" s="6" t="s">
        <v>4</v>
      </c>
      <c r="B18" s="7"/>
      <c r="C18" s="7"/>
      <c r="D18" s="7"/>
      <c r="E18" s="7"/>
      <c r="F18" s="7"/>
      <c r="G18" s="38">
        <v>0</v>
      </c>
      <c r="J18" s="3" t="s">
        <v>33</v>
      </c>
    </row>
    <row r="19" spans="1:14" x14ac:dyDescent="0.2">
      <c r="A19" s="6" t="s">
        <v>5</v>
      </c>
      <c r="B19" s="7"/>
      <c r="C19" s="7"/>
      <c r="D19" s="7"/>
      <c r="E19" s="7"/>
      <c r="F19" s="7"/>
      <c r="G19" s="38">
        <v>0</v>
      </c>
    </row>
    <row r="20" spans="1:14" x14ac:dyDescent="0.2">
      <c r="A20" s="6" t="s">
        <v>6</v>
      </c>
      <c r="B20" s="7"/>
      <c r="C20" s="7"/>
      <c r="D20" s="7"/>
      <c r="E20" s="7"/>
      <c r="F20" s="7"/>
      <c r="G20" s="29">
        <f>G18-G19</f>
        <v>0</v>
      </c>
      <c r="J20" s="43" t="s">
        <v>10</v>
      </c>
      <c r="K20" s="44"/>
      <c r="L20" s="45"/>
    </row>
    <row r="21" spans="1:14" x14ac:dyDescent="0.2">
      <c r="G21" s="11"/>
      <c r="J21" s="13" t="s">
        <v>34</v>
      </c>
      <c r="K21" s="7"/>
      <c r="L21" s="14" t="s">
        <v>35</v>
      </c>
    </row>
    <row r="22" spans="1:14" x14ac:dyDescent="0.2">
      <c r="A22" s="6" t="s">
        <v>7</v>
      </c>
      <c r="B22" s="7"/>
      <c r="C22" s="7"/>
      <c r="D22" s="7"/>
      <c r="E22" s="7"/>
      <c r="F22" s="7"/>
      <c r="G22" s="8">
        <v>0</v>
      </c>
      <c r="J22" s="15" t="s">
        <v>11</v>
      </c>
      <c r="K22" s="16"/>
      <c r="L22" s="17">
        <v>400</v>
      </c>
    </row>
    <row r="23" spans="1:14" x14ac:dyDescent="0.2">
      <c r="A23" s="6" t="s">
        <v>8</v>
      </c>
      <c r="B23" s="7"/>
      <c r="C23" s="7"/>
      <c r="D23" s="7"/>
      <c r="E23" s="7"/>
      <c r="F23" s="7"/>
      <c r="G23" s="12">
        <f>G20-G22</f>
        <v>0</v>
      </c>
      <c r="J23" s="15" t="s">
        <v>14</v>
      </c>
      <c r="K23" s="16"/>
      <c r="L23" s="17">
        <v>575</v>
      </c>
    </row>
    <row r="24" spans="1:14" x14ac:dyDescent="0.2">
      <c r="A24" s="6" t="s">
        <v>9</v>
      </c>
      <c r="B24" s="7"/>
      <c r="C24" s="7"/>
      <c r="D24" s="7"/>
      <c r="E24" s="7"/>
      <c r="F24" s="7"/>
      <c r="G24" s="12">
        <f>G22+G23</f>
        <v>0</v>
      </c>
      <c r="J24" s="15" t="s">
        <v>15</v>
      </c>
      <c r="K24" s="16"/>
      <c r="L24" s="17">
        <v>825</v>
      </c>
    </row>
    <row r="25" spans="1:14" x14ac:dyDescent="0.2">
      <c r="J25" s="15" t="s">
        <v>13</v>
      </c>
      <c r="K25" s="16"/>
      <c r="L25" s="17">
        <v>1100</v>
      </c>
    </row>
    <row r="26" spans="1:14" x14ac:dyDescent="0.2">
      <c r="J26" s="18" t="s">
        <v>12</v>
      </c>
      <c r="K26" s="10"/>
      <c r="L26" s="19">
        <v>1200</v>
      </c>
    </row>
    <row r="29" spans="1:14" x14ac:dyDescent="0.2">
      <c r="A29" s="13" t="s">
        <v>16</v>
      </c>
      <c r="B29" s="7"/>
      <c r="C29" s="7"/>
      <c r="D29" s="22"/>
      <c r="F29" s="55" t="s">
        <v>26</v>
      </c>
      <c r="G29" s="55"/>
      <c r="H29" s="55"/>
      <c r="I29" s="55"/>
      <c r="L29" s="3" t="s">
        <v>28</v>
      </c>
    </row>
    <row r="30" spans="1:14" ht="24" x14ac:dyDescent="0.2">
      <c r="A30" s="23" t="s">
        <v>17</v>
      </c>
      <c r="B30" s="24" t="s">
        <v>18</v>
      </c>
      <c r="C30" s="24" t="s">
        <v>19</v>
      </c>
      <c r="D30" s="25" t="s">
        <v>20</v>
      </c>
      <c r="F30" s="26"/>
      <c r="G30" s="26" t="s">
        <v>25</v>
      </c>
      <c r="H30" s="26"/>
      <c r="I30" s="30" t="s">
        <v>27</v>
      </c>
      <c r="K30" s="26"/>
      <c r="L30" s="26" t="s">
        <v>25</v>
      </c>
      <c r="M30" s="26"/>
      <c r="N30" s="30" t="s">
        <v>27</v>
      </c>
    </row>
    <row r="31" spans="1:14" x14ac:dyDescent="0.2">
      <c r="A31" s="26" t="s">
        <v>22</v>
      </c>
      <c r="B31" s="20">
        <v>0</v>
      </c>
      <c r="C31" s="27">
        <v>0.73</v>
      </c>
      <c r="D31" s="28">
        <f>B31*C31</f>
        <v>0</v>
      </c>
      <c r="F31" s="26"/>
      <c r="G31" s="26" t="s">
        <v>72</v>
      </c>
      <c r="H31" s="26"/>
      <c r="I31" s="30">
        <v>30</v>
      </c>
      <c r="K31" s="26"/>
      <c r="L31" s="26" t="s">
        <v>48</v>
      </c>
      <c r="M31" s="26"/>
      <c r="N31" s="30">
        <v>30</v>
      </c>
    </row>
    <row r="32" spans="1:14" x14ac:dyDescent="0.2">
      <c r="A32" s="26" t="s">
        <v>14</v>
      </c>
      <c r="B32" s="20">
        <v>0</v>
      </c>
      <c r="C32" s="27">
        <v>0.85</v>
      </c>
      <c r="D32" s="28">
        <f t="shared" ref="D32:D35" si="0">B32*C32</f>
        <v>0</v>
      </c>
      <c r="F32" s="26"/>
      <c r="G32" s="26" t="s">
        <v>41</v>
      </c>
      <c r="H32" s="26"/>
      <c r="I32" s="30">
        <v>25</v>
      </c>
      <c r="K32" s="26"/>
      <c r="L32" s="26" t="s">
        <v>49</v>
      </c>
      <c r="M32" s="26"/>
      <c r="N32" s="30">
        <v>25</v>
      </c>
    </row>
    <row r="33" spans="1:14" x14ac:dyDescent="0.2">
      <c r="A33" s="26" t="s">
        <v>15</v>
      </c>
      <c r="B33" s="20">
        <v>0</v>
      </c>
      <c r="C33" s="27">
        <v>1</v>
      </c>
      <c r="D33" s="28">
        <f t="shared" si="0"/>
        <v>0</v>
      </c>
      <c r="F33" s="26"/>
      <c r="G33" s="26" t="s">
        <v>70</v>
      </c>
      <c r="H33" s="26"/>
      <c r="I33" s="30">
        <v>21</v>
      </c>
      <c r="K33" s="26"/>
      <c r="L33" s="26" t="s">
        <v>50</v>
      </c>
      <c r="M33" s="26"/>
      <c r="N33" s="30">
        <v>21</v>
      </c>
    </row>
    <row r="34" spans="1:14" x14ac:dyDescent="0.2">
      <c r="A34" s="26" t="s">
        <v>13</v>
      </c>
      <c r="B34" s="20">
        <v>0</v>
      </c>
      <c r="C34" s="27">
        <v>1.2</v>
      </c>
      <c r="D34" s="28">
        <f t="shared" si="0"/>
        <v>0</v>
      </c>
      <c r="F34" s="26"/>
      <c r="G34" s="26" t="s">
        <v>43</v>
      </c>
      <c r="H34" s="26"/>
      <c r="I34" s="30">
        <v>17</v>
      </c>
      <c r="K34" s="26"/>
      <c r="L34" s="26" t="s">
        <v>51</v>
      </c>
      <c r="M34" s="26"/>
      <c r="N34" s="30">
        <v>17</v>
      </c>
    </row>
    <row r="35" spans="1:14" x14ac:dyDescent="0.2">
      <c r="A35" s="26" t="s">
        <v>12</v>
      </c>
      <c r="B35" s="20">
        <v>0</v>
      </c>
      <c r="C35" s="27">
        <v>1.38</v>
      </c>
      <c r="D35" s="28">
        <f t="shared" si="0"/>
        <v>0</v>
      </c>
      <c r="F35" s="26"/>
      <c r="G35" s="26" t="s">
        <v>44</v>
      </c>
      <c r="H35" s="26"/>
      <c r="I35" s="30">
        <v>13</v>
      </c>
      <c r="K35" s="26"/>
      <c r="L35" s="26" t="s">
        <v>52</v>
      </c>
      <c r="M35" s="26"/>
      <c r="N35" s="30">
        <v>13</v>
      </c>
    </row>
    <row r="36" spans="1:14" x14ac:dyDescent="0.2">
      <c r="A36" s="46" t="s">
        <v>23</v>
      </c>
      <c r="B36" s="47"/>
      <c r="C36" s="48"/>
      <c r="D36" s="28">
        <f>SUM(D31:D35)</f>
        <v>0</v>
      </c>
      <c r="F36" s="26"/>
      <c r="G36" s="26" t="s">
        <v>46</v>
      </c>
      <c r="H36" s="26"/>
      <c r="I36" s="30">
        <v>10</v>
      </c>
      <c r="K36" s="26"/>
      <c r="L36" s="26" t="s">
        <v>53</v>
      </c>
      <c r="M36" s="26"/>
      <c r="N36" s="30">
        <v>10</v>
      </c>
    </row>
    <row r="37" spans="1:14" x14ac:dyDescent="0.2">
      <c r="A37" s="46" t="s">
        <v>24</v>
      </c>
      <c r="B37" s="47"/>
      <c r="C37" s="48"/>
      <c r="D37" s="29">
        <f>G22</f>
        <v>0</v>
      </c>
      <c r="F37" s="26"/>
      <c r="G37" s="26" t="s">
        <v>47</v>
      </c>
      <c r="H37" s="26"/>
      <c r="I37" s="30">
        <v>7</v>
      </c>
      <c r="K37" s="26"/>
      <c r="L37" s="26" t="s">
        <v>54</v>
      </c>
      <c r="M37" s="26"/>
      <c r="N37" s="30">
        <v>7</v>
      </c>
    </row>
    <row r="38" spans="1:14" x14ac:dyDescent="0.2">
      <c r="A38" s="46" t="s">
        <v>25</v>
      </c>
      <c r="B38" s="47"/>
      <c r="C38" s="48"/>
      <c r="D38" s="29" t="e">
        <f>D37/D36</f>
        <v>#DIV/0!</v>
      </c>
      <c r="F38" s="26"/>
      <c r="G38" s="26" t="s">
        <v>45</v>
      </c>
      <c r="H38" s="26"/>
      <c r="I38" s="30">
        <v>4</v>
      </c>
      <c r="K38" s="26"/>
      <c r="L38" s="26" t="s">
        <v>55</v>
      </c>
      <c r="M38" s="26"/>
      <c r="N38" s="30">
        <v>4</v>
      </c>
    </row>
    <row r="39" spans="1:14" x14ac:dyDescent="0.2">
      <c r="C39" s="21"/>
      <c r="F39" s="26"/>
      <c r="G39" s="26" t="s">
        <v>42</v>
      </c>
      <c r="H39" s="26"/>
      <c r="I39" s="30">
        <v>0</v>
      </c>
      <c r="K39" s="26"/>
      <c r="L39" s="26" t="s">
        <v>56</v>
      </c>
      <c r="M39" s="26"/>
      <c r="N39" s="30">
        <v>0</v>
      </c>
    </row>
    <row r="40" spans="1:14" x14ac:dyDescent="0.2">
      <c r="C40" s="21"/>
    </row>
    <row r="41" spans="1:14" x14ac:dyDescent="0.2">
      <c r="C41" s="21"/>
    </row>
    <row r="42" spans="1:14" x14ac:dyDescent="0.2">
      <c r="C42" s="21"/>
    </row>
    <row r="43" spans="1:14" x14ac:dyDescent="0.2">
      <c r="A43" s="49" t="s">
        <v>21</v>
      </c>
      <c r="B43" s="50"/>
      <c r="C43" s="50"/>
      <c r="D43" s="51"/>
      <c r="F43" s="55" t="s">
        <v>26</v>
      </c>
      <c r="G43" s="55"/>
      <c r="H43" s="55"/>
      <c r="I43" s="55"/>
      <c r="L43" s="3" t="s">
        <v>28</v>
      </c>
    </row>
    <row r="44" spans="1:14" ht="24" x14ac:dyDescent="0.2">
      <c r="A44" s="31" t="s">
        <v>17</v>
      </c>
      <c r="B44" s="32" t="s">
        <v>18</v>
      </c>
      <c r="C44" s="33" t="s">
        <v>19</v>
      </c>
      <c r="D44" s="32" t="s">
        <v>20</v>
      </c>
      <c r="F44" s="26"/>
      <c r="G44" s="26" t="s">
        <v>25</v>
      </c>
      <c r="H44" s="26"/>
      <c r="I44" s="30" t="s">
        <v>27</v>
      </c>
      <c r="K44" s="26"/>
      <c r="L44" s="26" t="s">
        <v>25</v>
      </c>
      <c r="M44" s="26"/>
      <c r="N44" s="30" t="s">
        <v>27</v>
      </c>
    </row>
    <row r="45" spans="1:14" x14ac:dyDescent="0.2">
      <c r="A45" s="26" t="s">
        <v>22</v>
      </c>
      <c r="B45" s="20">
        <v>0</v>
      </c>
      <c r="C45" s="27">
        <v>0.73</v>
      </c>
      <c r="D45" s="28">
        <f>B45*C45</f>
        <v>0</v>
      </c>
      <c r="F45" s="26"/>
      <c r="G45" s="26" t="s">
        <v>57</v>
      </c>
      <c r="H45" s="26"/>
      <c r="I45" s="30">
        <v>20</v>
      </c>
      <c r="K45" s="26"/>
      <c r="L45" s="26" t="s">
        <v>63</v>
      </c>
      <c r="M45" s="26"/>
      <c r="N45" s="30">
        <v>20</v>
      </c>
    </row>
    <row r="46" spans="1:14" x14ac:dyDescent="0.2">
      <c r="A46" s="26" t="s">
        <v>14</v>
      </c>
      <c r="B46" s="20">
        <v>0</v>
      </c>
      <c r="C46" s="27">
        <v>0.85</v>
      </c>
      <c r="D46" s="28">
        <f t="shared" ref="D46:D49" si="1">B46*C46</f>
        <v>0</v>
      </c>
      <c r="F46" s="26"/>
      <c r="G46" s="26" t="s">
        <v>58</v>
      </c>
      <c r="H46" s="26"/>
      <c r="I46" s="30">
        <v>16</v>
      </c>
      <c r="K46" s="26"/>
      <c r="L46" s="26" t="s">
        <v>64</v>
      </c>
      <c r="M46" s="26"/>
      <c r="N46" s="30">
        <v>16</v>
      </c>
    </row>
    <row r="47" spans="1:14" x14ac:dyDescent="0.2">
      <c r="A47" s="26" t="s">
        <v>15</v>
      </c>
      <c r="B47" s="20">
        <v>0</v>
      </c>
      <c r="C47" s="27">
        <v>1</v>
      </c>
      <c r="D47" s="28">
        <f t="shared" si="1"/>
        <v>0</v>
      </c>
      <c r="F47" s="26"/>
      <c r="G47" s="26" t="s">
        <v>59</v>
      </c>
      <c r="H47" s="26"/>
      <c r="I47" s="30">
        <v>12</v>
      </c>
      <c r="K47" s="26"/>
      <c r="L47" s="26" t="s">
        <v>65</v>
      </c>
      <c r="M47" s="26"/>
      <c r="N47" s="30">
        <v>12</v>
      </c>
    </row>
    <row r="48" spans="1:14" x14ac:dyDescent="0.2">
      <c r="A48" s="26" t="s">
        <v>13</v>
      </c>
      <c r="B48" s="20">
        <v>0</v>
      </c>
      <c r="C48" s="27">
        <v>1.2</v>
      </c>
      <c r="D48" s="28">
        <f t="shared" si="1"/>
        <v>0</v>
      </c>
      <c r="F48" s="26"/>
      <c r="G48" s="26" t="s">
        <v>60</v>
      </c>
      <c r="H48" s="26"/>
      <c r="I48" s="30">
        <v>8</v>
      </c>
      <c r="K48" s="26"/>
      <c r="L48" s="26" t="s">
        <v>66</v>
      </c>
      <c r="M48" s="26"/>
      <c r="N48" s="30">
        <v>8</v>
      </c>
    </row>
    <row r="49" spans="1:14" x14ac:dyDescent="0.2">
      <c r="A49" s="26" t="s">
        <v>12</v>
      </c>
      <c r="B49" s="20">
        <v>0</v>
      </c>
      <c r="C49" s="27">
        <v>1.38</v>
      </c>
      <c r="D49" s="28">
        <f t="shared" si="1"/>
        <v>0</v>
      </c>
      <c r="F49" s="26"/>
      <c r="G49" s="26" t="s">
        <v>61</v>
      </c>
      <c r="H49" s="26"/>
      <c r="I49" s="30">
        <v>4</v>
      </c>
      <c r="K49" s="26"/>
      <c r="L49" s="26" t="s">
        <v>67</v>
      </c>
      <c r="M49" s="26"/>
      <c r="N49" s="30">
        <v>4</v>
      </c>
    </row>
    <row r="50" spans="1:14" x14ac:dyDescent="0.2">
      <c r="A50" s="52" t="s">
        <v>23</v>
      </c>
      <c r="B50" s="53"/>
      <c r="C50" s="54"/>
      <c r="D50" s="28">
        <f>SUM(D45:D49)</f>
        <v>0</v>
      </c>
      <c r="F50" s="26"/>
      <c r="G50" s="26" t="s">
        <v>62</v>
      </c>
      <c r="H50" s="26"/>
      <c r="I50" s="30">
        <v>0</v>
      </c>
      <c r="K50" s="26"/>
      <c r="L50" s="26" t="s">
        <v>68</v>
      </c>
      <c r="M50" s="26"/>
      <c r="N50" s="30">
        <v>0</v>
      </c>
    </row>
    <row r="51" spans="1:14" x14ac:dyDescent="0.2">
      <c r="A51" s="52" t="s">
        <v>24</v>
      </c>
      <c r="B51" s="53"/>
      <c r="C51" s="54"/>
      <c r="D51" s="29">
        <f>G23</f>
        <v>0</v>
      </c>
    </row>
    <row r="52" spans="1:14" x14ac:dyDescent="0.2">
      <c r="A52" s="52" t="s">
        <v>25</v>
      </c>
      <c r="B52" s="53"/>
      <c r="C52" s="54"/>
      <c r="D52" s="29" t="e">
        <f>D51/D50</f>
        <v>#DIV/0!</v>
      </c>
    </row>
    <row r="55" spans="1:14" ht="18" customHeight="1" x14ac:dyDescent="0.2">
      <c r="A55" s="34" t="s">
        <v>36</v>
      </c>
      <c r="B55" s="35"/>
      <c r="C55" s="35"/>
      <c r="D55" s="36" t="s">
        <v>37</v>
      </c>
      <c r="E55" s="37"/>
    </row>
    <row r="58" spans="1:14" ht="38.25" customHeight="1" x14ac:dyDescent="0.2">
      <c r="A58" s="41" t="s">
        <v>69</v>
      </c>
      <c r="B58" s="41"/>
      <c r="C58" s="41"/>
      <c r="D58" s="41"/>
      <c r="E58" s="41"/>
      <c r="F58" s="41"/>
      <c r="G58" s="41"/>
      <c r="H58" s="41"/>
      <c r="I58" s="41"/>
      <c r="J58" s="41"/>
      <c r="K58" s="41"/>
      <c r="L58" s="41"/>
      <c r="M58" s="41"/>
      <c r="N58" s="41"/>
    </row>
  </sheetData>
  <mergeCells count="17">
    <mergeCell ref="A58:N58"/>
    <mergeCell ref="A13:N13"/>
    <mergeCell ref="J20:L20"/>
    <mergeCell ref="A36:C36"/>
    <mergeCell ref="A37:C37"/>
    <mergeCell ref="A38:C38"/>
    <mergeCell ref="A43:D43"/>
    <mergeCell ref="A50:C50"/>
    <mergeCell ref="A51:C51"/>
    <mergeCell ref="A52:C52"/>
    <mergeCell ref="F29:I29"/>
    <mergeCell ref="F43:I43"/>
    <mergeCell ref="A3:N3"/>
    <mergeCell ref="A5:N5"/>
    <mergeCell ref="A7:N7"/>
    <mergeCell ref="A9:N9"/>
    <mergeCell ref="A11:N11"/>
  </mergeCells>
  <pageMargins left="0.25" right="0.25" top="0.75" bottom="0.75" header="0.3" footer="0.3"/>
  <pageSetup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381000</xdr:colOff>
                    <xdr:row>29</xdr:row>
                    <xdr:rowOff>276225</xdr:rowOff>
                  </from>
                  <to>
                    <xdr:col>6</xdr:col>
                    <xdr:colOff>581025</xdr:colOff>
                    <xdr:row>31</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10</xdr:col>
                    <xdr:colOff>371475</xdr:colOff>
                    <xdr:row>29</xdr:row>
                    <xdr:rowOff>276225</xdr:rowOff>
                  </from>
                  <to>
                    <xdr:col>11</xdr:col>
                    <xdr:colOff>571500</xdr:colOff>
                    <xdr:row>31</xdr:row>
                    <xdr:rowOff>28575</xdr:rowOff>
                  </to>
                </anchor>
              </controlPr>
            </control>
          </mc:Choice>
        </mc:AlternateContent>
        <mc:AlternateContent xmlns:mc="http://schemas.openxmlformats.org/markup-compatibility/2006">
          <mc:Choice Requires="x14">
            <control shapeId="1046" r:id="rId6" name="Check Box 22">
              <controlPr defaultSize="0" autoFill="0" autoLine="0" autoPict="0">
                <anchor moveWithCells="1">
                  <from>
                    <xdr:col>10</xdr:col>
                    <xdr:colOff>371475</xdr:colOff>
                    <xdr:row>30</xdr:row>
                    <xdr:rowOff>123825</xdr:rowOff>
                  </from>
                  <to>
                    <xdr:col>11</xdr:col>
                    <xdr:colOff>571500</xdr:colOff>
                    <xdr:row>32</xdr:row>
                    <xdr:rowOff>28575</xdr:rowOff>
                  </to>
                </anchor>
              </controlPr>
            </control>
          </mc:Choice>
        </mc:AlternateContent>
        <mc:AlternateContent xmlns:mc="http://schemas.openxmlformats.org/markup-compatibility/2006">
          <mc:Choice Requires="x14">
            <control shapeId="1047" r:id="rId7" name="Check Box 23">
              <controlPr defaultSize="0" autoFill="0" autoLine="0" autoPict="0">
                <anchor moveWithCells="1">
                  <from>
                    <xdr:col>10</xdr:col>
                    <xdr:colOff>371475</xdr:colOff>
                    <xdr:row>32</xdr:row>
                    <xdr:rowOff>123825</xdr:rowOff>
                  </from>
                  <to>
                    <xdr:col>11</xdr:col>
                    <xdr:colOff>571500</xdr:colOff>
                    <xdr:row>34</xdr:row>
                    <xdr:rowOff>28575</xdr:rowOff>
                  </to>
                </anchor>
              </controlPr>
            </control>
          </mc:Choice>
        </mc:AlternateContent>
        <mc:AlternateContent xmlns:mc="http://schemas.openxmlformats.org/markup-compatibility/2006">
          <mc:Choice Requires="x14">
            <control shapeId="1048" r:id="rId8" name="Check Box 24">
              <controlPr defaultSize="0" autoFill="0" autoLine="0" autoPict="0">
                <anchor moveWithCells="1">
                  <from>
                    <xdr:col>10</xdr:col>
                    <xdr:colOff>371475</xdr:colOff>
                    <xdr:row>31</xdr:row>
                    <xdr:rowOff>123825</xdr:rowOff>
                  </from>
                  <to>
                    <xdr:col>11</xdr:col>
                    <xdr:colOff>571500</xdr:colOff>
                    <xdr:row>33</xdr:row>
                    <xdr:rowOff>28575</xdr:rowOff>
                  </to>
                </anchor>
              </controlPr>
            </control>
          </mc:Choice>
        </mc:AlternateContent>
        <mc:AlternateContent xmlns:mc="http://schemas.openxmlformats.org/markup-compatibility/2006">
          <mc:Choice Requires="x14">
            <control shapeId="1050" r:id="rId9" name="Check Box 26">
              <controlPr defaultSize="0" autoFill="0" autoLine="0" autoPict="0">
                <anchor moveWithCells="1">
                  <from>
                    <xdr:col>10</xdr:col>
                    <xdr:colOff>371475</xdr:colOff>
                    <xdr:row>33</xdr:row>
                    <xdr:rowOff>123825</xdr:rowOff>
                  </from>
                  <to>
                    <xdr:col>11</xdr:col>
                    <xdr:colOff>571500</xdr:colOff>
                    <xdr:row>35</xdr:row>
                    <xdr:rowOff>28575</xdr:rowOff>
                  </to>
                </anchor>
              </controlPr>
            </control>
          </mc:Choice>
        </mc:AlternateContent>
        <mc:AlternateContent xmlns:mc="http://schemas.openxmlformats.org/markup-compatibility/2006">
          <mc:Choice Requires="x14">
            <control shapeId="1051" r:id="rId10" name="Check Box 27">
              <controlPr defaultSize="0" autoFill="0" autoLine="0" autoPict="0">
                <anchor moveWithCells="1">
                  <from>
                    <xdr:col>10</xdr:col>
                    <xdr:colOff>371475</xdr:colOff>
                    <xdr:row>34</xdr:row>
                    <xdr:rowOff>123825</xdr:rowOff>
                  </from>
                  <to>
                    <xdr:col>11</xdr:col>
                    <xdr:colOff>571500</xdr:colOff>
                    <xdr:row>36</xdr:row>
                    <xdr:rowOff>28575</xdr:rowOff>
                  </to>
                </anchor>
              </controlPr>
            </control>
          </mc:Choice>
        </mc:AlternateContent>
        <mc:AlternateContent xmlns:mc="http://schemas.openxmlformats.org/markup-compatibility/2006">
          <mc:Choice Requires="x14">
            <control shapeId="1052" r:id="rId11" name="Check Box 28">
              <controlPr defaultSize="0" autoFill="0" autoLine="0" autoPict="0">
                <anchor moveWithCells="1">
                  <from>
                    <xdr:col>10</xdr:col>
                    <xdr:colOff>371475</xdr:colOff>
                    <xdr:row>35</xdr:row>
                    <xdr:rowOff>123825</xdr:rowOff>
                  </from>
                  <to>
                    <xdr:col>11</xdr:col>
                    <xdr:colOff>571500</xdr:colOff>
                    <xdr:row>37</xdr:row>
                    <xdr:rowOff>28575</xdr:rowOff>
                  </to>
                </anchor>
              </controlPr>
            </control>
          </mc:Choice>
        </mc:AlternateContent>
        <mc:AlternateContent xmlns:mc="http://schemas.openxmlformats.org/markup-compatibility/2006">
          <mc:Choice Requires="x14">
            <control shapeId="1053" r:id="rId12" name="Check Box 29">
              <controlPr defaultSize="0" autoFill="0" autoLine="0" autoPict="0">
                <anchor moveWithCells="1">
                  <from>
                    <xdr:col>10</xdr:col>
                    <xdr:colOff>371475</xdr:colOff>
                    <xdr:row>36</xdr:row>
                    <xdr:rowOff>123825</xdr:rowOff>
                  </from>
                  <to>
                    <xdr:col>11</xdr:col>
                    <xdr:colOff>571500</xdr:colOff>
                    <xdr:row>38</xdr:row>
                    <xdr:rowOff>28575</xdr:rowOff>
                  </to>
                </anchor>
              </controlPr>
            </control>
          </mc:Choice>
        </mc:AlternateContent>
        <mc:AlternateContent xmlns:mc="http://schemas.openxmlformats.org/markup-compatibility/2006">
          <mc:Choice Requires="x14">
            <control shapeId="1054" r:id="rId13" name="Check Box 30">
              <controlPr defaultSize="0" autoFill="0" autoLine="0" autoPict="0">
                <anchor moveWithCells="1">
                  <from>
                    <xdr:col>10</xdr:col>
                    <xdr:colOff>371475</xdr:colOff>
                    <xdr:row>37</xdr:row>
                    <xdr:rowOff>123825</xdr:rowOff>
                  </from>
                  <to>
                    <xdr:col>11</xdr:col>
                    <xdr:colOff>571500</xdr:colOff>
                    <xdr:row>39</xdr:row>
                    <xdr:rowOff>28575</xdr:rowOff>
                  </to>
                </anchor>
              </controlPr>
            </control>
          </mc:Choice>
        </mc:AlternateContent>
        <mc:AlternateContent xmlns:mc="http://schemas.openxmlformats.org/markup-compatibility/2006">
          <mc:Choice Requires="x14">
            <control shapeId="1056" r:id="rId14" name="Check Box 32">
              <controlPr defaultSize="0" autoFill="0" autoLine="0" autoPict="0">
                <anchor moveWithCells="1">
                  <from>
                    <xdr:col>10</xdr:col>
                    <xdr:colOff>371475</xdr:colOff>
                    <xdr:row>43</xdr:row>
                    <xdr:rowOff>276225</xdr:rowOff>
                  </from>
                  <to>
                    <xdr:col>11</xdr:col>
                    <xdr:colOff>571500</xdr:colOff>
                    <xdr:row>45</xdr:row>
                    <xdr:rowOff>28575</xdr:rowOff>
                  </to>
                </anchor>
              </controlPr>
            </control>
          </mc:Choice>
        </mc:AlternateContent>
        <mc:AlternateContent xmlns:mc="http://schemas.openxmlformats.org/markup-compatibility/2006">
          <mc:Choice Requires="x14">
            <control shapeId="1058" r:id="rId15" name="Check Box 34">
              <controlPr defaultSize="0" autoFill="0" autoLine="0" autoPict="0">
                <anchor moveWithCells="1">
                  <from>
                    <xdr:col>10</xdr:col>
                    <xdr:colOff>371475</xdr:colOff>
                    <xdr:row>44</xdr:row>
                    <xdr:rowOff>123825</xdr:rowOff>
                  </from>
                  <to>
                    <xdr:col>11</xdr:col>
                    <xdr:colOff>571500</xdr:colOff>
                    <xdr:row>46</xdr:row>
                    <xdr:rowOff>28575</xdr:rowOff>
                  </to>
                </anchor>
              </controlPr>
            </control>
          </mc:Choice>
        </mc:AlternateContent>
        <mc:AlternateContent xmlns:mc="http://schemas.openxmlformats.org/markup-compatibility/2006">
          <mc:Choice Requires="x14">
            <control shapeId="1059" r:id="rId16" name="Check Box 35">
              <controlPr defaultSize="0" autoFill="0" autoLine="0" autoPict="0">
                <anchor moveWithCells="1">
                  <from>
                    <xdr:col>10</xdr:col>
                    <xdr:colOff>371475</xdr:colOff>
                    <xdr:row>45</xdr:row>
                    <xdr:rowOff>123825</xdr:rowOff>
                  </from>
                  <to>
                    <xdr:col>11</xdr:col>
                    <xdr:colOff>571500</xdr:colOff>
                    <xdr:row>47</xdr:row>
                    <xdr:rowOff>28575</xdr:rowOff>
                  </to>
                </anchor>
              </controlPr>
            </control>
          </mc:Choice>
        </mc:AlternateContent>
        <mc:AlternateContent xmlns:mc="http://schemas.openxmlformats.org/markup-compatibility/2006">
          <mc:Choice Requires="x14">
            <control shapeId="1060" r:id="rId17" name="Check Box 36">
              <controlPr defaultSize="0" autoFill="0" autoLine="0" autoPict="0">
                <anchor moveWithCells="1">
                  <from>
                    <xdr:col>10</xdr:col>
                    <xdr:colOff>371475</xdr:colOff>
                    <xdr:row>46</xdr:row>
                    <xdr:rowOff>123825</xdr:rowOff>
                  </from>
                  <to>
                    <xdr:col>11</xdr:col>
                    <xdr:colOff>571500</xdr:colOff>
                    <xdr:row>48</xdr:row>
                    <xdr:rowOff>28575</xdr:rowOff>
                  </to>
                </anchor>
              </controlPr>
            </control>
          </mc:Choice>
        </mc:AlternateContent>
        <mc:AlternateContent xmlns:mc="http://schemas.openxmlformats.org/markup-compatibility/2006">
          <mc:Choice Requires="x14">
            <control shapeId="1061" r:id="rId18" name="Check Box 37">
              <controlPr defaultSize="0" autoFill="0" autoLine="0" autoPict="0">
                <anchor moveWithCells="1">
                  <from>
                    <xdr:col>10</xdr:col>
                    <xdr:colOff>371475</xdr:colOff>
                    <xdr:row>47</xdr:row>
                    <xdr:rowOff>123825</xdr:rowOff>
                  </from>
                  <to>
                    <xdr:col>11</xdr:col>
                    <xdr:colOff>571500</xdr:colOff>
                    <xdr:row>49</xdr:row>
                    <xdr:rowOff>28575</xdr:rowOff>
                  </to>
                </anchor>
              </controlPr>
            </control>
          </mc:Choice>
        </mc:AlternateContent>
        <mc:AlternateContent xmlns:mc="http://schemas.openxmlformats.org/markup-compatibility/2006">
          <mc:Choice Requires="x14">
            <control shapeId="1062" r:id="rId19" name="Check Box 38">
              <controlPr defaultSize="0" autoFill="0" autoLine="0" autoPict="0">
                <anchor moveWithCells="1">
                  <from>
                    <xdr:col>10</xdr:col>
                    <xdr:colOff>371475</xdr:colOff>
                    <xdr:row>48</xdr:row>
                    <xdr:rowOff>123825</xdr:rowOff>
                  </from>
                  <to>
                    <xdr:col>11</xdr:col>
                    <xdr:colOff>571500</xdr:colOff>
                    <xdr:row>50</xdr:row>
                    <xdr:rowOff>28575</xdr:rowOff>
                  </to>
                </anchor>
              </controlPr>
            </control>
          </mc:Choice>
        </mc:AlternateContent>
        <mc:AlternateContent xmlns:mc="http://schemas.openxmlformats.org/markup-compatibility/2006">
          <mc:Choice Requires="x14">
            <control shapeId="1063" r:id="rId20" name="Check Box 39">
              <controlPr defaultSize="0" autoFill="0" autoLine="0" autoPict="0">
                <anchor moveWithCells="1">
                  <from>
                    <xdr:col>5</xdr:col>
                    <xdr:colOff>381000</xdr:colOff>
                    <xdr:row>30</xdr:row>
                    <xdr:rowOff>123825</xdr:rowOff>
                  </from>
                  <to>
                    <xdr:col>6</xdr:col>
                    <xdr:colOff>581025</xdr:colOff>
                    <xdr:row>32</xdr:row>
                    <xdr:rowOff>28575</xdr:rowOff>
                  </to>
                </anchor>
              </controlPr>
            </control>
          </mc:Choice>
        </mc:AlternateContent>
        <mc:AlternateContent xmlns:mc="http://schemas.openxmlformats.org/markup-compatibility/2006">
          <mc:Choice Requires="x14">
            <control shapeId="1064" r:id="rId21" name="Check Box 40">
              <controlPr defaultSize="0" autoFill="0" autoLine="0" autoPict="0">
                <anchor moveWithCells="1">
                  <from>
                    <xdr:col>5</xdr:col>
                    <xdr:colOff>381000</xdr:colOff>
                    <xdr:row>31</xdr:row>
                    <xdr:rowOff>123825</xdr:rowOff>
                  </from>
                  <to>
                    <xdr:col>6</xdr:col>
                    <xdr:colOff>581025</xdr:colOff>
                    <xdr:row>33</xdr:row>
                    <xdr:rowOff>28575</xdr:rowOff>
                  </to>
                </anchor>
              </controlPr>
            </control>
          </mc:Choice>
        </mc:AlternateContent>
        <mc:AlternateContent xmlns:mc="http://schemas.openxmlformats.org/markup-compatibility/2006">
          <mc:Choice Requires="x14">
            <control shapeId="1065" r:id="rId22" name="Check Box 41">
              <controlPr defaultSize="0" autoFill="0" autoLine="0" autoPict="0">
                <anchor moveWithCells="1">
                  <from>
                    <xdr:col>5</xdr:col>
                    <xdr:colOff>381000</xdr:colOff>
                    <xdr:row>32</xdr:row>
                    <xdr:rowOff>123825</xdr:rowOff>
                  </from>
                  <to>
                    <xdr:col>6</xdr:col>
                    <xdr:colOff>581025</xdr:colOff>
                    <xdr:row>34</xdr:row>
                    <xdr:rowOff>28575</xdr:rowOff>
                  </to>
                </anchor>
              </controlPr>
            </control>
          </mc:Choice>
        </mc:AlternateContent>
        <mc:AlternateContent xmlns:mc="http://schemas.openxmlformats.org/markup-compatibility/2006">
          <mc:Choice Requires="x14">
            <control shapeId="1066" r:id="rId23" name="Check Box 42">
              <controlPr defaultSize="0" autoFill="0" autoLine="0" autoPict="0">
                <anchor moveWithCells="1">
                  <from>
                    <xdr:col>5</xdr:col>
                    <xdr:colOff>381000</xdr:colOff>
                    <xdr:row>33</xdr:row>
                    <xdr:rowOff>123825</xdr:rowOff>
                  </from>
                  <to>
                    <xdr:col>6</xdr:col>
                    <xdr:colOff>581025</xdr:colOff>
                    <xdr:row>35</xdr:row>
                    <xdr:rowOff>28575</xdr:rowOff>
                  </to>
                </anchor>
              </controlPr>
            </control>
          </mc:Choice>
        </mc:AlternateContent>
        <mc:AlternateContent xmlns:mc="http://schemas.openxmlformats.org/markup-compatibility/2006">
          <mc:Choice Requires="x14">
            <control shapeId="1067" r:id="rId24" name="Check Box 43">
              <controlPr defaultSize="0" autoFill="0" autoLine="0" autoPict="0">
                <anchor moveWithCells="1">
                  <from>
                    <xdr:col>5</xdr:col>
                    <xdr:colOff>381000</xdr:colOff>
                    <xdr:row>34</xdr:row>
                    <xdr:rowOff>123825</xdr:rowOff>
                  </from>
                  <to>
                    <xdr:col>6</xdr:col>
                    <xdr:colOff>581025</xdr:colOff>
                    <xdr:row>36</xdr:row>
                    <xdr:rowOff>28575</xdr:rowOff>
                  </to>
                </anchor>
              </controlPr>
            </control>
          </mc:Choice>
        </mc:AlternateContent>
        <mc:AlternateContent xmlns:mc="http://schemas.openxmlformats.org/markup-compatibility/2006">
          <mc:Choice Requires="x14">
            <control shapeId="1068" r:id="rId25" name="Check Box 44">
              <controlPr defaultSize="0" autoFill="0" autoLine="0" autoPict="0">
                <anchor moveWithCells="1">
                  <from>
                    <xdr:col>5</xdr:col>
                    <xdr:colOff>381000</xdr:colOff>
                    <xdr:row>35</xdr:row>
                    <xdr:rowOff>123825</xdr:rowOff>
                  </from>
                  <to>
                    <xdr:col>6</xdr:col>
                    <xdr:colOff>581025</xdr:colOff>
                    <xdr:row>37</xdr:row>
                    <xdr:rowOff>28575</xdr:rowOff>
                  </to>
                </anchor>
              </controlPr>
            </control>
          </mc:Choice>
        </mc:AlternateContent>
        <mc:AlternateContent xmlns:mc="http://schemas.openxmlformats.org/markup-compatibility/2006">
          <mc:Choice Requires="x14">
            <control shapeId="1069" r:id="rId26" name="Check Box 45">
              <controlPr defaultSize="0" autoFill="0" autoLine="0" autoPict="0">
                <anchor moveWithCells="1">
                  <from>
                    <xdr:col>5</xdr:col>
                    <xdr:colOff>381000</xdr:colOff>
                    <xdr:row>36</xdr:row>
                    <xdr:rowOff>123825</xdr:rowOff>
                  </from>
                  <to>
                    <xdr:col>6</xdr:col>
                    <xdr:colOff>581025</xdr:colOff>
                    <xdr:row>38</xdr:row>
                    <xdr:rowOff>28575</xdr:rowOff>
                  </to>
                </anchor>
              </controlPr>
            </control>
          </mc:Choice>
        </mc:AlternateContent>
        <mc:AlternateContent xmlns:mc="http://schemas.openxmlformats.org/markup-compatibility/2006">
          <mc:Choice Requires="x14">
            <control shapeId="1070" r:id="rId27" name="Check Box 46">
              <controlPr defaultSize="0" autoFill="0" autoLine="0" autoPict="0">
                <anchor moveWithCells="1">
                  <from>
                    <xdr:col>5</xdr:col>
                    <xdr:colOff>381000</xdr:colOff>
                    <xdr:row>37</xdr:row>
                    <xdr:rowOff>123825</xdr:rowOff>
                  </from>
                  <to>
                    <xdr:col>6</xdr:col>
                    <xdr:colOff>581025</xdr:colOff>
                    <xdr:row>39</xdr:row>
                    <xdr:rowOff>28575</xdr:rowOff>
                  </to>
                </anchor>
              </controlPr>
            </control>
          </mc:Choice>
        </mc:AlternateContent>
        <mc:AlternateContent xmlns:mc="http://schemas.openxmlformats.org/markup-compatibility/2006">
          <mc:Choice Requires="x14">
            <control shapeId="1071" r:id="rId28" name="Check Box 47">
              <controlPr defaultSize="0" autoFill="0" autoLine="0" autoPict="0">
                <anchor moveWithCells="1">
                  <from>
                    <xdr:col>5</xdr:col>
                    <xdr:colOff>381000</xdr:colOff>
                    <xdr:row>43</xdr:row>
                    <xdr:rowOff>276225</xdr:rowOff>
                  </from>
                  <to>
                    <xdr:col>6</xdr:col>
                    <xdr:colOff>581025</xdr:colOff>
                    <xdr:row>45</xdr:row>
                    <xdr:rowOff>28575</xdr:rowOff>
                  </to>
                </anchor>
              </controlPr>
            </control>
          </mc:Choice>
        </mc:AlternateContent>
        <mc:AlternateContent xmlns:mc="http://schemas.openxmlformats.org/markup-compatibility/2006">
          <mc:Choice Requires="x14">
            <control shapeId="1072" r:id="rId29" name="Check Box 48">
              <controlPr defaultSize="0" autoFill="0" autoLine="0" autoPict="0">
                <anchor moveWithCells="1">
                  <from>
                    <xdr:col>5</xdr:col>
                    <xdr:colOff>381000</xdr:colOff>
                    <xdr:row>44</xdr:row>
                    <xdr:rowOff>123825</xdr:rowOff>
                  </from>
                  <to>
                    <xdr:col>6</xdr:col>
                    <xdr:colOff>581025</xdr:colOff>
                    <xdr:row>46</xdr:row>
                    <xdr:rowOff>28575</xdr:rowOff>
                  </to>
                </anchor>
              </controlPr>
            </control>
          </mc:Choice>
        </mc:AlternateContent>
        <mc:AlternateContent xmlns:mc="http://schemas.openxmlformats.org/markup-compatibility/2006">
          <mc:Choice Requires="x14">
            <control shapeId="1073" r:id="rId30" name="Check Box 49">
              <controlPr defaultSize="0" autoFill="0" autoLine="0" autoPict="0">
                <anchor moveWithCells="1">
                  <from>
                    <xdr:col>5</xdr:col>
                    <xdr:colOff>381000</xdr:colOff>
                    <xdr:row>46</xdr:row>
                    <xdr:rowOff>123825</xdr:rowOff>
                  </from>
                  <to>
                    <xdr:col>6</xdr:col>
                    <xdr:colOff>581025</xdr:colOff>
                    <xdr:row>48</xdr:row>
                    <xdr:rowOff>28575</xdr:rowOff>
                  </to>
                </anchor>
              </controlPr>
            </control>
          </mc:Choice>
        </mc:AlternateContent>
        <mc:AlternateContent xmlns:mc="http://schemas.openxmlformats.org/markup-compatibility/2006">
          <mc:Choice Requires="x14">
            <control shapeId="1074" r:id="rId31" name="Check Box 50">
              <controlPr defaultSize="0" autoFill="0" autoLine="0" autoPict="0">
                <anchor moveWithCells="1">
                  <from>
                    <xdr:col>5</xdr:col>
                    <xdr:colOff>381000</xdr:colOff>
                    <xdr:row>47</xdr:row>
                    <xdr:rowOff>123825</xdr:rowOff>
                  </from>
                  <to>
                    <xdr:col>6</xdr:col>
                    <xdr:colOff>581025</xdr:colOff>
                    <xdr:row>49</xdr:row>
                    <xdr:rowOff>28575</xdr:rowOff>
                  </to>
                </anchor>
              </controlPr>
            </control>
          </mc:Choice>
        </mc:AlternateContent>
        <mc:AlternateContent xmlns:mc="http://schemas.openxmlformats.org/markup-compatibility/2006">
          <mc:Choice Requires="x14">
            <control shapeId="1075" r:id="rId32" name="Check Box 51">
              <controlPr defaultSize="0" autoFill="0" autoLine="0" autoPict="0">
                <anchor moveWithCells="1">
                  <from>
                    <xdr:col>5</xdr:col>
                    <xdr:colOff>381000</xdr:colOff>
                    <xdr:row>45</xdr:row>
                    <xdr:rowOff>123825</xdr:rowOff>
                  </from>
                  <to>
                    <xdr:col>6</xdr:col>
                    <xdr:colOff>581025</xdr:colOff>
                    <xdr:row>47</xdr:row>
                    <xdr:rowOff>28575</xdr:rowOff>
                  </to>
                </anchor>
              </controlPr>
            </control>
          </mc:Choice>
        </mc:AlternateContent>
        <mc:AlternateContent xmlns:mc="http://schemas.openxmlformats.org/markup-compatibility/2006">
          <mc:Choice Requires="x14">
            <control shapeId="1076" r:id="rId33" name="Check Box 52">
              <controlPr defaultSize="0" autoFill="0" autoLine="0" autoPict="0">
                <anchor moveWithCells="1">
                  <from>
                    <xdr:col>5</xdr:col>
                    <xdr:colOff>381000</xdr:colOff>
                    <xdr:row>48</xdr:row>
                    <xdr:rowOff>123825</xdr:rowOff>
                  </from>
                  <to>
                    <xdr:col>6</xdr:col>
                    <xdr:colOff>581025</xdr:colOff>
                    <xdr:row>50</xdr:row>
                    <xdr:rowOff>28575</xdr:rowOff>
                  </to>
                </anchor>
              </controlPr>
            </control>
          </mc:Choice>
        </mc:AlternateContent>
        <mc:AlternateContent xmlns:mc="http://schemas.openxmlformats.org/markup-compatibility/2006">
          <mc:Choice Requires="x14">
            <control shapeId="1077" r:id="rId34" name="Check Box 53">
              <controlPr defaultSize="0" autoFill="0" autoLine="0" autoPict="0">
                <anchor moveWithCells="1">
                  <from>
                    <xdr:col>10</xdr:col>
                    <xdr:colOff>371475</xdr:colOff>
                    <xdr:row>41</xdr:row>
                    <xdr:rowOff>123825</xdr:rowOff>
                  </from>
                  <to>
                    <xdr:col>11</xdr:col>
                    <xdr:colOff>571500</xdr:colOff>
                    <xdr:row>43</xdr:row>
                    <xdr:rowOff>28575</xdr:rowOff>
                  </to>
                </anchor>
              </controlPr>
            </control>
          </mc:Choice>
        </mc:AlternateContent>
        <mc:AlternateContent xmlns:mc="http://schemas.openxmlformats.org/markup-compatibility/2006">
          <mc:Choice Requires="x14">
            <control shapeId="1078" r:id="rId35" name="Check Box 54">
              <controlPr defaultSize="0" autoFill="0" autoLine="0" autoPict="0">
                <anchor moveWithCells="1">
                  <from>
                    <xdr:col>10</xdr:col>
                    <xdr:colOff>371475</xdr:colOff>
                    <xdr:row>27</xdr:row>
                    <xdr:rowOff>123825</xdr:rowOff>
                  </from>
                  <to>
                    <xdr:col>11</xdr:col>
                    <xdr:colOff>571500</xdr:colOff>
                    <xdr:row>29</xdr:row>
                    <xdr:rowOff>28575</xdr:rowOff>
                  </to>
                </anchor>
              </controlPr>
            </control>
          </mc:Choice>
        </mc:AlternateContent>
        <mc:AlternateContent xmlns:mc="http://schemas.openxmlformats.org/markup-compatibility/2006">
          <mc:Choice Requires="x14">
            <control shapeId="1079" r:id="rId36" name="Check Box 55">
              <controlPr defaultSize="0" autoFill="0" autoLine="0" autoPict="0">
                <anchor moveWithCells="1">
                  <from>
                    <xdr:col>5</xdr:col>
                    <xdr:colOff>0</xdr:colOff>
                    <xdr:row>27</xdr:row>
                    <xdr:rowOff>114300</xdr:rowOff>
                  </from>
                  <to>
                    <xdr:col>6</xdr:col>
                    <xdr:colOff>200025</xdr:colOff>
                    <xdr:row>29</xdr:row>
                    <xdr:rowOff>19050</xdr:rowOff>
                  </to>
                </anchor>
              </controlPr>
            </control>
          </mc:Choice>
        </mc:AlternateContent>
        <mc:AlternateContent xmlns:mc="http://schemas.openxmlformats.org/markup-compatibility/2006">
          <mc:Choice Requires="x14">
            <control shapeId="1080" r:id="rId37" name="Check Box 56">
              <controlPr defaultSize="0" autoFill="0" autoLine="0" autoPict="0">
                <anchor moveWithCells="1">
                  <from>
                    <xdr:col>5</xdr:col>
                    <xdr:colOff>19050</xdr:colOff>
                    <xdr:row>41</xdr:row>
                    <xdr:rowOff>114300</xdr:rowOff>
                  </from>
                  <to>
                    <xdr:col>6</xdr:col>
                    <xdr:colOff>219075</xdr:colOff>
                    <xdr:row>43</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WHEDA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Ginger</dc:creator>
  <cp:lastModifiedBy>David Ginger</cp:lastModifiedBy>
  <cp:lastPrinted>2017-11-01T16:24:01Z</cp:lastPrinted>
  <dcterms:created xsi:type="dcterms:W3CDTF">2017-11-01T14:03:00Z</dcterms:created>
  <dcterms:modified xsi:type="dcterms:W3CDTF">2017-11-03T19:06:28Z</dcterms:modified>
</cp:coreProperties>
</file>